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grossele\Desktop\"/>
    </mc:Choice>
  </mc:AlternateContent>
  <xr:revisionPtr revIDLastSave="0" documentId="8_{30D44ECA-BAA1-4314-9E38-A2C94F920322}" xr6:coauthVersionLast="47" xr6:coauthVersionMax="47" xr10:uidLastSave="{00000000-0000-0000-0000-000000000000}"/>
  <bookViews>
    <workbookView xWindow="-120" yWindow="-120" windowWidth="19440" windowHeight="15150" xr2:uid="{30C4ECEE-23B8-417F-AD53-EFF844B38DB1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C36" i="1"/>
  <c r="C33" i="1"/>
  <c r="C32" i="1"/>
  <c r="C30" i="1"/>
  <c r="C28" i="1"/>
  <c r="C27" i="1"/>
  <c r="C25" i="1"/>
  <c r="C24" i="1"/>
  <c r="C23" i="1"/>
  <c r="C22" i="1"/>
  <c r="C21" i="1"/>
  <c r="C20" i="1"/>
  <c r="C17" i="1"/>
  <c r="C16" i="1"/>
  <c r="C14" i="1"/>
  <c r="C13" i="1"/>
  <c r="C12" i="1"/>
  <c r="C8" i="1"/>
  <c r="C6" i="1"/>
</calcChain>
</file>

<file path=xl/sharedStrings.xml><?xml version="1.0" encoding="utf-8"?>
<sst xmlns="http://schemas.openxmlformats.org/spreadsheetml/2006/main" count="117" uniqueCount="81">
  <si>
    <t>ELENCO FORNITORI</t>
  </si>
  <si>
    <t>DITTA</t>
  </si>
  <si>
    <t>N. DOCUMENTO</t>
  </si>
  <si>
    <t>IMPORTO</t>
  </si>
  <si>
    <t>DA SALDARE</t>
  </si>
  <si>
    <t>ALICE COOPERATIVA SOCIALE</t>
  </si>
  <si>
    <t>N 64 DEL 9/3/21</t>
  </si>
  <si>
    <t>SALDATO</t>
  </si>
  <si>
    <t>CLA PARTNERS</t>
  </si>
  <si>
    <t>N 111 DEL 26/1/21</t>
  </si>
  <si>
    <t>AXIANS SAIV SPA</t>
  </si>
  <si>
    <t>N 21 DEL 19/1/21</t>
  </si>
  <si>
    <t>BE FAMILY SNC DI PIERFILIPPO ARIANO</t>
  </si>
  <si>
    <t>N 7 del 21/1/21- n 104 del 30/4/21- n 248 del 30/9/21-N 328 DEL 20/12/21</t>
  </si>
  <si>
    <t>sALDATO</t>
  </si>
  <si>
    <t>BERCHET INGEGNERIA SI STAMPA SAS</t>
  </si>
  <si>
    <t>N 397 DEL 8/2/21</t>
  </si>
  <si>
    <t>berti riccardo</t>
  </si>
  <si>
    <t>n 23 del 10/6/21-N 40 DEL 9/12/21</t>
  </si>
  <si>
    <t>BERTO IMPIANTI  SRL</t>
  </si>
  <si>
    <t>N. 19 DEL 28/10/21</t>
  </si>
  <si>
    <t>bm analisi mediche srl</t>
  </si>
  <si>
    <t>n 3 del 31/5/21</t>
  </si>
  <si>
    <t>CENTRO DI FORMAZIONE STS SRL</t>
  </si>
  <si>
    <t>N 117 DEL 29/10/21</t>
  </si>
  <si>
    <t>N 403 DEL 22/4/21-N 1079 DEL 5/11/21</t>
  </si>
  <si>
    <t>CONSULENZA INFORMATICA SRL</t>
  </si>
  <si>
    <t>/N 9 DEL 14/1/21- n 257 del 28/4/21- n 342 del 28/5/21- n434 del 7/7/21-N 683 DEL 25/11/21</t>
  </si>
  <si>
    <t>ECHO SISTEMI SRL</t>
  </si>
  <si>
    <t>98 DEL 31/12/20- n 34 del 31/3/21- N 84 DEL 30/9/21</t>
  </si>
  <si>
    <t>edenred italia srl</t>
  </si>
  <si>
    <t>n 4554 del 6/5/2021- n 5149 del 27/9/21</t>
  </si>
  <si>
    <t>ERGIFE SPA</t>
  </si>
  <si>
    <t>N. 50 DEL 2/7/21- N 49 DEL 2/7/21- N 48 DEL 1/7/21- N 47 DEL 1/7/21</t>
  </si>
  <si>
    <t>esse ti esse sicurezza srl</t>
  </si>
  <si>
    <t>n 46 del 28/4/21- N 221 DEL 26/10/21</t>
  </si>
  <si>
    <t>EXTRA MEDIA SRLS</t>
  </si>
  <si>
    <t>2 DEL 4/1/21</t>
  </si>
  <si>
    <t>FARMACIA LA FONTE</t>
  </si>
  <si>
    <t>124 DEL 31/12/20</t>
  </si>
  <si>
    <t>fioreria al carmine di dalan roberto</t>
  </si>
  <si>
    <t>n. 3 del 27/1/21- n7 del 27/2/21- n 22 del 21/5/21-n 17 del 30/4/21- N. 27 DEL 19/6/21- n 24 del 3/6/21-N 47 DEL 1/12/21</t>
  </si>
  <si>
    <t>fonderie fracaro srl</t>
  </si>
  <si>
    <t>n 53 del 29/4/21- n72 del 31/5/21</t>
  </si>
  <si>
    <t>GBR ROSSETTO SPA</t>
  </si>
  <si>
    <t>N 15025 DEL 29/1/2021- N 23937 DEL 26/2/21-n 36302 del 29/3/21- N. 67799 DEL 25/6/21- n 72709 del 30/6/21- n 27478 del 29/3/21- n. 96166 del 27/9/21-N 108845 DEL 29/10/21</t>
  </si>
  <si>
    <t>go print srls</t>
  </si>
  <si>
    <t>n 25 del 31/3/21- n 51 del 31/5/21-n 50 del 31/5/21- n 82 del 31/7/21- N 130 DEL 30/11/21</t>
  </si>
  <si>
    <t>GRAFICHE ERREDICI SRL</t>
  </si>
  <si>
    <t>N 228 DEL 22/12/20 - n 120 del 30/7/21-219 DEL 23/12/21</t>
  </si>
  <si>
    <t>IAPEM SAS</t>
  </si>
  <si>
    <t>N 17 DEL 29/1/21- n 111 del 27/2/21 - 112 del 27/2/21- n 638 del 30/11/21-n 141 del 31/3/21- n142 del 31/3/21- n 213 del 30/4/21 - n 214 del 30/4/21 - n 238 del 31/5/21 - n 237 del 31/5/21- n 445 del 31/88/21- n 384 del 31/7/21- n 505 del 30/9/21- N 552 DEL 30/10/21-N 625 DEL 30/11/21</t>
  </si>
  <si>
    <t>mac timbrotecnica di burti loretta</t>
  </si>
  <si>
    <t>n 203 del 29/6/21</t>
  </si>
  <si>
    <t>MAAT SRL</t>
  </si>
  <si>
    <t>N 40 DEL 22/3/21- n 56 del 1/7/21</t>
  </si>
  <si>
    <t>NAMIRIAL SPA</t>
  </si>
  <si>
    <t>501 DEL 31/12/20 - N 57 DEL 31/1/21 - n 140 del 28/2/21 - n 453 del 31/1/21- n 252 del 31/3/21-n 273 del 30/4/21- ft 346 del 31/5/21-N 380 DEL 30/6/21- n 474 del 31/8/21-n 419 del 31/7/21- n 620 del 30/9/21- N 676 DEL 31/10/21- N 710 DEL 30/11/21</t>
  </si>
  <si>
    <t>oxford scholl of english</t>
  </si>
  <si>
    <t>n 1244 del 23/11/21</t>
  </si>
  <si>
    <t>PARAMEDICA SRL UNIPERSONALE</t>
  </si>
  <si>
    <t>N 107 DEL 15/2/21- 1428/2/21- N 210 DEL 20/3/21 - n 277 del 31/3/21-N 313 DEL  - n 348 del 30/4/21- n416 del 31/5/21- N 446 DEL 30/6/21- n 523 del 31/8/21- n 499 del 31/7/21- n 545 dwl 30/9/21- n 595 del 31/10/21-N 619 DEL 30/11/21</t>
  </si>
  <si>
    <t>PIEMME SPA</t>
  </si>
  <si>
    <t>N 3128 DEL 31/12/20- N 278 DEL 31/1/21- n 586 del 28/2/21- n 814 del 31/3/21- n 1034 del 30/4/21-n. 1325 del31/5/21-N 1557 DEL 30/6/21-N 3008 DEL 30/11/21</t>
  </si>
  <si>
    <t>SFERABIT SRL UNIPERSONALE</t>
  </si>
  <si>
    <t>586 DEL 31/12/20- N 522 DEL 31/12/20-+ N 288 DEL 15/9/21- n 287 del 15/9/21- n 286 del 15/9/21- n.a. 287 del 15/9/21</t>
  </si>
  <si>
    <t xml:space="preserve">SM SRL </t>
  </si>
  <si>
    <t>N 6 DEL 14/1/21 - N 5 DEL 14/1/21 - N 12 DEL 14/1/21- n33 del 1/3/21- n 40 del 1/3/21 n 34 del 1/3/21- n 57 del 1/5/21- n 56 del 1/5/21- n 63 del 1/5/21-N. 80DEL 1/7/21-N. 83 DEL 1/7/21-n 102 del 1/9/21-n 97 del1/9/21-n 99 del-n. 75 del 1/7/21- N. 130 DEL 1/11/21-N. 126 DEL 1/11/21- N 125 DEL 1/11/21- N 139 DEL 4/11/21-N. 139 DEL 4/11/21</t>
  </si>
  <si>
    <t>SONO SNC DI ARZANO E COVACICH</t>
  </si>
  <si>
    <t>N. 1 DEL 25/6/21</t>
  </si>
  <si>
    <t>STUDIO MANNA GALGANI SRL</t>
  </si>
  <si>
    <t>N 25 DEL 10/3/21</t>
  </si>
  <si>
    <t>TIM SPA</t>
  </si>
  <si>
    <t>N 6545 DEL 11/2/21- n 14633 del 12/4/21- n20732 del - n. 30397 del 11/8/21- N 38356 DEL 11/10/21- N 46035 DEL 11/12/21</t>
  </si>
  <si>
    <t>WEB'NGO ITALIA SRL</t>
  </si>
  <si>
    <t>N 710 DEL 3/12/21</t>
  </si>
  <si>
    <t>VODAFONE ITALIA  SPA</t>
  </si>
  <si>
    <t>N 9069 DEL 9/2/21- n an10436144 del 12/6/21- n 80727 del 13/8/21- N 18329351 DEL 13/10/21- N 10181 DEL 14/12/21</t>
  </si>
  <si>
    <t>ZAGGIA GRAZIELLA</t>
  </si>
  <si>
    <t>N 5 DEL 13/4/21</t>
  </si>
  <si>
    <t xml:space="preserve"> SALDATA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</si>
</sst>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DF9D7-8BBC-4C41-BB4E-6392A2459419}">
  <dimension ref="A1:E39"/>
  <sheetViews>
    <sheetView tabSelected="1" workbookViewId="0">
      <selection activeCell="E19" sqref="E19"/>
    </sheetView>
  </sheetViews>
  <sheetFormatPr defaultRowHeight="15" x14ac:dyDescent="0.25"/>
  <cols>
    <col min="1" max="1" width="27.42578125" customWidth="1"/>
    <col min="2" max="2" width="29.7109375" customWidth="1"/>
    <col min="3" max="3" width="17.5703125" customWidth="1"/>
    <col min="4" max="4" width="11.85546875" customWidth="1"/>
    <col min="5" max="5" width="10.855468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 t="s">
        <v>2</v>
      </c>
      <c r="C2" s="2" t="s">
        <v>3</v>
      </c>
      <c r="D2" s="2" t="s">
        <v>80</v>
      </c>
      <c r="E2" s="2" t="s">
        <v>4</v>
      </c>
    </row>
    <row r="3" spans="1:5" x14ac:dyDescent="0.25">
      <c r="A3" s="3" t="s">
        <v>5</v>
      </c>
      <c r="B3" s="3" t="s">
        <v>6</v>
      </c>
      <c r="C3" s="4">
        <v>5700</v>
      </c>
      <c r="D3" s="4" t="s">
        <v>7</v>
      </c>
      <c r="E3" s="4"/>
    </row>
    <row r="4" spans="1:5" x14ac:dyDescent="0.25">
      <c r="A4" s="5" t="s">
        <v>8</v>
      </c>
      <c r="B4" s="5" t="s">
        <v>9</v>
      </c>
      <c r="C4" s="5">
        <v>628.35</v>
      </c>
      <c r="D4" s="5" t="s">
        <v>7</v>
      </c>
      <c r="E4" s="6"/>
    </row>
    <row r="5" spans="1:5" x14ac:dyDescent="0.25">
      <c r="A5" t="s">
        <v>10</v>
      </c>
      <c r="B5" t="s">
        <v>11</v>
      </c>
      <c r="C5">
        <v>467.26</v>
      </c>
      <c r="D5" t="s">
        <v>7</v>
      </c>
    </row>
    <row r="6" spans="1:5" x14ac:dyDescent="0.25">
      <c r="A6" t="s">
        <v>12</v>
      </c>
      <c r="B6" t="s">
        <v>13</v>
      </c>
      <c r="C6">
        <f>870+2030+1560+1560</f>
        <v>6020</v>
      </c>
      <c r="D6" t="s">
        <v>14</v>
      </c>
    </row>
    <row r="7" spans="1:5" x14ac:dyDescent="0.25">
      <c r="A7" t="s">
        <v>15</v>
      </c>
      <c r="B7" t="s">
        <v>16</v>
      </c>
      <c r="C7">
        <v>132</v>
      </c>
      <c r="D7" t="s">
        <v>7</v>
      </c>
    </row>
    <row r="8" spans="1:5" x14ac:dyDescent="0.25">
      <c r="A8" t="s">
        <v>17</v>
      </c>
      <c r="B8" t="s">
        <v>18</v>
      </c>
      <c r="C8">
        <f>1200+2400</f>
        <v>3600</v>
      </c>
      <c r="D8" t="s">
        <v>7</v>
      </c>
    </row>
    <row r="9" spans="1:5" x14ac:dyDescent="0.25">
      <c r="A9" t="s">
        <v>19</v>
      </c>
      <c r="B9" t="s">
        <v>20</v>
      </c>
      <c r="C9">
        <v>1730</v>
      </c>
      <c r="D9" t="s">
        <v>7</v>
      </c>
    </row>
    <row r="10" spans="1:5" x14ac:dyDescent="0.25">
      <c r="A10" t="s">
        <v>21</v>
      </c>
      <c r="B10" t="s">
        <v>22</v>
      </c>
      <c r="C10">
        <v>1480</v>
      </c>
      <c r="D10" t="s">
        <v>7</v>
      </c>
    </row>
    <row r="11" spans="1:5" x14ac:dyDescent="0.25">
      <c r="A11" t="s">
        <v>23</v>
      </c>
      <c r="B11" t="s">
        <v>24</v>
      </c>
      <c r="C11">
        <v>60</v>
      </c>
      <c r="D11" t="s">
        <v>7</v>
      </c>
    </row>
    <row r="12" spans="1:5" x14ac:dyDescent="0.25">
      <c r="A12" t="s">
        <v>8</v>
      </c>
      <c r="B12" t="s">
        <v>25</v>
      </c>
      <c r="C12">
        <f>1008.09+643.34</f>
        <v>1651.43</v>
      </c>
      <c r="D12" t="s">
        <v>7</v>
      </c>
    </row>
    <row r="13" spans="1:5" x14ac:dyDescent="0.25">
      <c r="A13" t="s">
        <v>26</v>
      </c>
      <c r="B13" t="s">
        <v>27</v>
      </c>
      <c r="C13">
        <f>1500+60+355+1500+233</f>
        <v>3648</v>
      </c>
      <c r="D13" t="s">
        <v>7</v>
      </c>
    </row>
    <row r="14" spans="1:5" x14ac:dyDescent="0.25">
      <c r="A14" t="s">
        <v>28</v>
      </c>
      <c r="B14" t="s">
        <v>29</v>
      </c>
      <c r="C14">
        <f>2633.8+855+855</f>
        <v>4343.8</v>
      </c>
      <c r="D14" t="s">
        <v>7</v>
      </c>
    </row>
    <row r="15" spans="1:5" x14ac:dyDescent="0.25">
      <c r="A15" t="s">
        <v>30</v>
      </c>
      <c r="B15" t="s">
        <v>31</v>
      </c>
      <c r="C15">
        <v>3469.4</v>
      </c>
      <c r="D15" t="s">
        <v>7</v>
      </c>
    </row>
    <row r="16" spans="1:5" x14ac:dyDescent="0.25">
      <c r="A16" t="s">
        <v>32</v>
      </c>
      <c r="B16" t="s">
        <v>33</v>
      </c>
      <c r="C16">
        <f>6+109.09+66+1200</f>
        <v>1381.09</v>
      </c>
      <c r="D16" t="s">
        <v>7</v>
      </c>
    </row>
    <row r="17" spans="1:4" x14ac:dyDescent="0.25">
      <c r="A17" t="s">
        <v>34</v>
      </c>
      <c r="B17" t="s">
        <v>35</v>
      </c>
      <c r="C17">
        <f>242.32+242.32</f>
        <v>484.64</v>
      </c>
      <c r="D17" t="s">
        <v>7</v>
      </c>
    </row>
    <row r="18" spans="1:4" x14ac:dyDescent="0.25">
      <c r="A18" t="s">
        <v>36</v>
      </c>
      <c r="B18" t="s">
        <v>37</v>
      </c>
      <c r="C18">
        <v>500</v>
      </c>
      <c r="D18" t="s">
        <v>7</v>
      </c>
    </row>
    <row r="19" spans="1:4" x14ac:dyDescent="0.25">
      <c r="A19" s="5" t="s">
        <v>38</v>
      </c>
      <c r="B19" t="s">
        <v>39</v>
      </c>
      <c r="C19">
        <v>100</v>
      </c>
      <c r="D19" t="s">
        <v>7</v>
      </c>
    </row>
    <row r="20" spans="1:4" x14ac:dyDescent="0.25">
      <c r="A20" s="5" t="s">
        <v>40</v>
      </c>
      <c r="B20" t="s">
        <v>41</v>
      </c>
      <c r="C20">
        <f>109.09+109.09+109.09+109.09+109.09+122.73+109.09</f>
        <v>777.2700000000001</v>
      </c>
      <c r="D20" t="s">
        <v>7</v>
      </c>
    </row>
    <row r="21" spans="1:4" x14ac:dyDescent="0.25">
      <c r="A21" s="5" t="s">
        <v>42</v>
      </c>
      <c r="B21" t="s">
        <v>43</v>
      </c>
      <c r="C21">
        <f>900+2100</f>
        <v>3000</v>
      </c>
      <c r="D21" t="s">
        <v>7</v>
      </c>
    </row>
    <row r="22" spans="1:4" x14ac:dyDescent="0.25">
      <c r="A22" s="5" t="s">
        <v>44</v>
      </c>
      <c r="B22" t="s">
        <v>45</v>
      </c>
      <c r="C22">
        <f>4200+231.29+4200+4200+57.23+556.67+ 4200+84.14</f>
        <v>17729.330000000002</v>
      </c>
      <c r="D22" t="s">
        <v>7</v>
      </c>
    </row>
    <row r="23" spans="1:4" x14ac:dyDescent="0.25">
      <c r="A23" s="5" t="s">
        <v>46</v>
      </c>
      <c r="B23" t="s">
        <v>47</v>
      </c>
      <c r="C23">
        <f>140+432+165+70+180</f>
        <v>987</v>
      </c>
      <c r="D23" t="s">
        <v>7</v>
      </c>
    </row>
    <row r="24" spans="1:4" x14ac:dyDescent="0.25">
      <c r="A24" s="5" t="s">
        <v>48</v>
      </c>
      <c r="B24" t="s">
        <v>49</v>
      </c>
      <c r="C24">
        <f>3120+2140+2140</f>
        <v>7400</v>
      </c>
      <c r="D24" t="s">
        <v>7</v>
      </c>
    </row>
    <row r="25" spans="1:4" x14ac:dyDescent="0.25">
      <c r="A25" s="5" t="s">
        <v>50</v>
      </c>
      <c r="B25" t="s">
        <v>51</v>
      </c>
      <c r="C25">
        <f>1189+1050+1189+1189+1050+1189+1189+560+280+1189+210+1060+1189+1189+1189+1189</f>
        <v>16100</v>
      </c>
      <c r="D25" t="s">
        <v>7</v>
      </c>
    </row>
    <row r="26" spans="1:4" x14ac:dyDescent="0.25">
      <c r="A26" s="5" t="s">
        <v>52</v>
      </c>
      <c r="B26" t="s">
        <v>53</v>
      </c>
      <c r="C26">
        <v>895</v>
      </c>
      <c r="D26" t="s">
        <v>7</v>
      </c>
    </row>
    <row r="27" spans="1:4" x14ac:dyDescent="0.25">
      <c r="A27" s="5" t="s">
        <v>54</v>
      </c>
      <c r="B27" t="s">
        <v>55</v>
      </c>
      <c r="C27">
        <f>12188+12188</f>
        <v>24376</v>
      </c>
      <c r="D27" t="s">
        <v>7</v>
      </c>
    </row>
    <row r="28" spans="1:4" x14ac:dyDescent="0.25">
      <c r="A28" t="s">
        <v>56</v>
      </c>
      <c r="B28" t="s">
        <v>57</v>
      </c>
      <c r="C28">
        <f>510+930+1010+18180+560+360+300+90+390+190+260+460</f>
        <v>23240</v>
      </c>
      <c r="D28" t="s">
        <v>7</v>
      </c>
    </row>
    <row r="29" spans="1:4" x14ac:dyDescent="0.25">
      <c r="A29" s="5" t="s">
        <v>58</v>
      </c>
      <c r="B29" t="s">
        <v>59</v>
      </c>
      <c r="C29">
        <v>14400</v>
      </c>
      <c r="D29" t="s">
        <v>7</v>
      </c>
    </row>
    <row r="30" spans="1:4" x14ac:dyDescent="0.25">
      <c r="A30" s="5" t="s">
        <v>60</v>
      </c>
      <c r="B30" t="s">
        <v>61</v>
      </c>
      <c r="C30">
        <f>2800+2580+2400+1600+620+800+660+360+240+420+340+498+294</f>
        <v>13612</v>
      </c>
      <c r="D30" t="s">
        <v>7</v>
      </c>
    </row>
    <row r="31" spans="1:4" x14ac:dyDescent="0.25">
      <c r="A31" t="s">
        <v>62</v>
      </c>
      <c r="B31" t="s">
        <v>63</v>
      </c>
      <c r="C31">
        <v>684</v>
      </c>
      <c r="D31" t="s">
        <v>7</v>
      </c>
    </row>
    <row r="32" spans="1:4" x14ac:dyDescent="0.25">
      <c r="A32" t="s">
        <v>64</v>
      </c>
      <c r="B32" t="s">
        <v>65</v>
      </c>
      <c r="C32">
        <f>753+11093+476+2323.5+3336.93</f>
        <v>17982.43</v>
      </c>
      <c r="D32" t="s">
        <v>7</v>
      </c>
    </row>
    <row r="33" spans="1:4" x14ac:dyDescent="0.25">
      <c r="A33" t="s">
        <v>66</v>
      </c>
      <c r="B33" t="s">
        <v>67</v>
      </c>
      <c r="C33">
        <f>2226.5+90+46.2+90+2286.5+126+84+90+2226.5+90+2286.5+2226.5+46.2+90+147+88.2+90+1260+2226.5+2226.5</f>
        <v>18043.100000000002</v>
      </c>
      <c r="D33" t="s">
        <v>7</v>
      </c>
    </row>
    <row r="34" spans="1:4" x14ac:dyDescent="0.25">
      <c r="A34" t="s">
        <v>68</v>
      </c>
      <c r="B34" t="s">
        <v>69</v>
      </c>
      <c r="C34">
        <v>550</v>
      </c>
      <c r="D34" t="s">
        <v>7</v>
      </c>
    </row>
    <row r="35" spans="1:4" x14ac:dyDescent="0.25">
      <c r="A35" t="s">
        <v>70</v>
      </c>
      <c r="B35" t="s">
        <v>71</v>
      </c>
      <c r="C35">
        <v>7550</v>
      </c>
      <c r="D35" t="s">
        <v>7</v>
      </c>
    </row>
    <row r="36" spans="1:4" x14ac:dyDescent="0.25">
      <c r="A36" t="s">
        <v>72</v>
      </c>
      <c r="B36" t="s">
        <v>73</v>
      </c>
      <c r="C36">
        <f>1029.43+1034.5+1022+1032+1022+1022</f>
        <v>6161.93</v>
      </c>
      <c r="D36" t="s">
        <v>7</v>
      </c>
    </row>
    <row r="37" spans="1:4" x14ac:dyDescent="0.25">
      <c r="A37" t="s">
        <v>74</v>
      </c>
      <c r="B37" t="s">
        <v>75</v>
      </c>
      <c r="C37">
        <v>1090</v>
      </c>
      <c r="D37" t="s">
        <v>7</v>
      </c>
    </row>
    <row r="38" spans="1:4" x14ac:dyDescent="0.25">
      <c r="A38" t="s">
        <v>76</v>
      </c>
      <c r="B38" t="s">
        <v>77</v>
      </c>
      <c r="C38">
        <f>750+72+72+72+72</f>
        <v>1038</v>
      </c>
      <c r="D38" t="s">
        <v>7</v>
      </c>
    </row>
    <row r="39" spans="1:4" x14ac:dyDescent="0.25">
      <c r="A39" t="s">
        <v>78</v>
      </c>
      <c r="B39" t="s">
        <v>79</v>
      </c>
      <c r="C39">
        <v>57.5</v>
      </c>
      <c r="D39" t="s">
        <v>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Grossele</dc:creator>
  <cp:lastModifiedBy>Valentina Grossele</cp:lastModifiedBy>
  <dcterms:created xsi:type="dcterms:W3CDTF">2022-02-25T09:42:50Z</dcterms:created>
  <dcterms:modified xsi:type="dcterms:W3CDTF">2022-02-25T09:50:15Z</dcterms:modified>
</cp:coreProperties>
</file>